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Examples" sheetId="2" state="visible" r:id="rId2"/>
    <sheet xmlns:r="http://schemas.openxmlformats.org/officeDocument/2006/relationships" name="Gu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sz val="11"/>
    </font>
  </fonts>
  <fills count="4">
    <fill>
      <patternFill/>
    </fill>
    <fill>
      <patternFill patternType="gray125"/>
    </fill>
    <fill>
      <patternFill patternType="solid">
        <fgColor rgb="00FFF9C4"/>
        <bgColor rgb="00FFF9C4"/>
      </patternFill>
    </fill>
    <fill>
      <patternFill patternType="solid">
        <fgColor rgb="00F6F7F9"/>
        <bgColor rgb="00F6F7F9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1" applyAlignment="1" pivotButton="0" quotePrefix="0" xfId="0">
      <alignment vertical="center"/>
    </xf>
    <xf numFmtId="0" fontId="0" fillId="2" borderId="1" pivotButton="0" quotePrefix="0" xfId="0"/>
    <xf numFmtId="0" fontId="0" fillId="0" borderId="1" pivotButton="0" quotePrefix="0" xfId="0"/>
    <xf numFmtId="0" fontId="2" fillId="0" borderId="1" applyAlignment="1" pivotButton="0" quotePrefix="0" xfId="0">
      <alignment vertical="center"/>
    </xf>
    <xf numFmtId="0" fontId="2" fillId="3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62" customWidth="1" min="1" max="1"/>
    <col width="26" customWidth="1" min="2" max="2"/>
  </cols>
  <sheetData>
    <row r="1">
      <c r="A1" s="1" t="inlineStr">
        <is>
          <t>Money Management Calculator (Forex)</t>
        </is>
      </c>
    </row>
    <row r="3">
      <c r="A3" s="2" t="inlineStr">
        <is>
          <t>INPUTS (fill the yellow cells)</t>
        </is>
      </c>
    </row>
    <row r="5">
      <c r="A5" s="3" t="inlineStr">
        <is>
          <t>Account Balance (USD)</t>
        </is>
      </c>
      <c r="B5" s="4" t="n">
        <v>1000</v>
      </c>
    </row>
    <row r="6">
      <c r="A6" s="3" t="inlineStr">
        <is>
          <t>Risk per Trade (%)  → e.g., 1.5% = 0.015</t>
        </is>
      </c>
      <c r="B6" s="4" t="n">
        <v>0.015</v>
      </c>
    </row>
    <row r="7">
      <c r="A7" s="3" t="inlineStr">
        <is>
          <t>Stop Loss (pips)</t>
        </is>
      </c>
      <c r="B7" s="4" t="n">
        <v>25</v>
      </c>
    </row>
    <row r="8">
      <c r="A8" s="3" t="inlineStr">
        <is>
          <t>Pip Value per 1.00 lot (USD)  → EURUSD=10, XAUUSD=1</t>
        </is>
      </c>
      <c r="B8" s="4" t="n">
        <v>10</v>
      </c>
    </row>
    <row r="9">
      <c r="A9" s="3" t="n"/>
      <c r="B9" s="5" t="n"/>
    </row>
    <row r="10">
      <c r="A10" s="3" t="inlineStr">
        <is>
          <t>Helper for JPY crosses:</t>
        </is>
      </c>
      <c r="B10" s="5" t="n"/>
    </row>
    <row r="11">
      <c r="A11" s="3" t="inlineStr">
        <is>
          <t>USDJPY rate</t>
        </is>
      </c>
      <c r="B11" s="4" t="n">
        <v>160</v>
      </c>
    </row>
    <row r="12">
      <c r="A12" s="3" t="inlineStr">
        <is>
          <t>Pip value per 1.00 lot for JPY crosses (USD) = 1000 / USDJPY</t>
        </is>
      </c>
      <c r="B12" s="5">
        <f>IF(B11&gt;0,1000/B11,"")</f>
        <v/>
      </c>
    </row>
    <row r="13">
      <c r="A13" s="3" t="n"/>
      <c r="B13" s="5" t="n"/>
    </row>
    <row r="14">
      <c r="A14" s="6" t="inlineStr">
        <is>
          <t>RESULTS</t>
        </is>
      </c>
      <c r="B14" s="5" t="n"/>
    </row>
    <row r="15">
      <c r="A15" s="3" t="inlineStr">
        <is>
          <t>Risk ($) = Balance × Risk%</t>
        </is>
      </c>
      <c r="B15" s="5">
        <f>B5*B6</f>
        <v/>
      </c>
    </row>
    <row r="16">
      <c r="A16" s="3" t="inlineStr">
        <is>
          <t>Lot Size = Risk$ / (SL pips × PipValue per 1 lot)</t>
        </is>
      </c>
      <c r="B16" s="5">
        <f>IF(B7*B8&gt;0,B15/(B7*B8),"")</f>
        <v/>
      </c>
    </row>
    <row r="17">
      <c r="A17" s="3" t="n"/>
      <c r="B17" s="5" t="n"/>
    </row>
    <row r="18">
      <c r="A18" s="6" t="inlineStr">
        <is>
          <t>Approx. Margin Check (optional)</t>
        </is>
      </c>
      <c r="B18" s="5" t="n"/>
    </row>
    <row r="19">
      <c r="A19" s="3" t="inlineStr">
        <is>
          <t>Leverage  → e.g., 100</t>
        </is>
      </c>
      <c r="B19" s="4" t="n">
        <v>100</v>
      </c>
    </row>
    <row r="20">
      <c r="A20" s="3" t="inlineStr">
        <is>
          <t>Price (e.g., EURUSD price or XAUUSD price)</t>
        </is>
      </c>
      <c r="B20" s="4" t="n">
        <v>1.1</v>
      </c>
    </row>
    <row r="21">
      <c r="A21" s="3" t="inlineStr">
        <is>
          <t>Contract size per 1 lot (Forex=100,000 units; XAUUSD=100 oz)</t>
        </is>
      </c>
      <c r="B21" s="4" t="n">
        <v>100000</v>
      </c>
    </row>
    <row r="22">
      <c r="A22" s="3" t="inlineStr">
        <is>
          <t>Required Margin (≈) = (Lot × Contract × Price) / Leverage</t>
        </is>
      </c>
      <c r="B22" s="5">
        <f>IF(B19&gt;0,(B16*B21*B20)/B19,"")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0" customWidth="1" min="4" max="4"/>
    <col width="18" customWidth="1" min="5" max="5"/>
    <col width="12" customWidth="1" min="6" max="6"/>
    <col width="12" customWidth="1" min="7" max="7"/>
    <col width="10" customWidth="1" min="8" max="8"/>
    <col width="10" customWidth="1" min="9" max="9"/>
    <col width="14" customWidth="1" min="10" max="10"/>
    <col width="16" customWidth="1" min="11" max="11"/>
  </cols>
  <sheetData>
    <row r="1">
      <c r="A1" s="1" t="inlineStr">
        <is>
          <t>Worked Examples (all amounts in USD unless noted)</t>
        </is>
      </c>
    </row>
    <row r="2">
      <c r="A2" s="7" t="inlineStr">
        <is>
          <t>Pair</t>
        </is>
      </c>
      <c r="B2" s="7" t="inlineStr">
        <is>
          <t>Balance</t>
        </is>
      </c>
      <c r="C2" s="7" t="inlineStr">
        <is>
          <t>Risk %</t>
        </is>
      </c>
      <c r="D2" s="7" t="inlineStr">
        <is>
          <t>SL (pips)</t>
        </is>
      </c>
      <c r="E2" s="7" t="inlineStr">
        <is>
          <t>PipValue/1lot (USD)</t>
        </is>
      </c>
      <c r="F2" s="7" t="inlineStr">
        <is>
          <t>Risk $</t>
        </is>
      </c>
      <c r="G2" s="7" t="inlineStr">
        <is>
          <t>Lot Size</t>
        </is>
      </c>
      <c r="H2" s="7" t="inlineStr">
        <is>
          <t>Leverage</t>
        </is>
      </c>
      <c r="I2" s="7" t="inlineStr">
        <is>
          <t>Price</t>
        </is>
      </c>
      <c r="J2" s="7" t="inlineStr">
        <is>
          <t>Contract/lot</t>
        </is>
      </c>
      <c r="K2" s="7" t="inlineStr">
        <is>
          <t>Approx. Margin</t>
        </is>
      </c>
    </row>
    <row r="3">
      <c r="A3" s="5" t="inlineStr">
        <is>
          <t>EURUSD</t>
        </is>
      </c>
      <c r="B3" s="5" t="n">
        <v>1000</v>
      </c>
      <c r="C3" s="5" t="n">
        <v>0.015</v>
      </c>
      <c r="D3" s="5" t="n">
        <v>25</v>
      </c>
      <c r="E3" s="5" t="n">
        <v>10</v>
      </c>
      <c r="F3" s="5">
        <f>B2*C2</f>
        <v/>
      </c>
      <c r="G3" s="5">
        <f>F2/(D2*E2)</f>
        <v/>
      </c>
      <c r="H3" s="5" t="n">
        <v>100</v>
      </c>
      <c r="I3" s="5" t="n">
        <v>1.1</v>
      </c>
      <c r="J3" s="5" t="n">
        <v>100000</v>
      </c>
      <c r="K3" s="5">
        <f>(G2*J2*H2)/I2</f>
        <v/>
      </c>
    </row>
    <row r="4">
      <c r="A4" s="5" t="inlineStr">
        <is>
          <t>XAUUSD</t>
        </is>
      </c>
      <c r="B4" s="5" t="n">
        <v>5000</v>
      </c>
      <c r="C4" s="5" t="n">
        <v>0.01</v>
      </c>
      <c r="D4" s="5" t="n">
        <v>400</v>
      </c>
      <c r="E4" s="5" t="n">
        <v>1</v>
      </c>
      <c r="F4" s="5">
        <f>B3*C3</f>
        <v/>
      </c>
      <c r="G4" s="5">
        <f>F3/(D3*E3)</f>
        <v/>
      </c>
      <c r="H4" s="5" t="n">
        <v>100</v>
      </c>
      <c r="I4" s="5" t="n">
        <v>2400</v>
      </c>
      <c r="J4" s="5" t="n">
        <v>100</v>
      </c>
      <c r="K4" s="5">
        <f>(G3*J3*H3)/I3</f>
        <v/>
      </c>
    </row>
    <row r="5">
      <c r="A5" s="5" t="inlineStr">
        <is>
          <t>GBPJPY</t>
        </is>
      </c>
      <c r="B5" s="5" t="n">
        <v>2000</v>
      </c>
      <c r="C5" s="5" t="n">
        <v>0.01</v>
      </c>
      <c r="D5" s="5" t="n">
        <v>30</v>
      </c>
      <c r="E5" s="5">
        <f>1000/160</f>
        <v/>
      </c>
      <c r="F5" s="5">
        <f>B4*C4</f>
        <v/>
      </c>
      <c r="G5" s="5">
        <f>F4/(D4*E4)</f>
        <v/>
      </c>
      <c r="H5" s="5" t="n">
        <v>100</v>
      </c>
      <c r="I5" s="5" t="n">
        <v>205</v>
      </c>
      <c r="J5" s="5" t="n">
        <v>100000</v>
      </c>
      <c r="K5" s="5">
        <f>(G4*J4*H4)/I4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How to Use</t>
        </is>
      </c>
    </row>
    <row r="3">
      <c r="A3" t="inlineStr">
        <is>
          <t>1) Go to the 'Calculator' sheet and edit the yellow cells.</t>
        </is>
      </c>
    </row>
    <row r="4">
      <c r="A4" t="inlineStr">
        <is>
          <t>2) For USD-quoted pairs like EURUSD: Pip value per 1 lot = 10 USD.</t>
        </is>
      </c>
    </row>
    <row r="5">
      <c r="A5" t="inlineStr">
        <is>
          <t>3) For XAUUSD: assume 1 lot = 100 oz, tick = 0.01, pip value per 1 lot ≈ 1 USD.</t>
        </is>
      </c>
    </row>
    <row r="6">
      <c r="A6" t="inlineStr">
        <is>
          <t>4) For JPY crosses (e.g., GBPJPY): pip value per 1 lot (USD) = 1000 / USDJPY.</t>
        </is>
      </c>
    </row>
    <row r="7">
      <c r="A7" t="inlineStr">
        <is>
          <t>5) Lot Size = (Balance × Risk%) / (SL pips × PipValue per 1 lot).</t>
        </is>
      </c>
    </row>
    <row r="8">
      <c r="A8" t="inlineStr">
        <is>
          <t>6) Margin is an approximation: (Lot × Contract × Price) / Leverage. Check your broker for exact values.</t>
        </is>
      </c>
    </row>
    <row r="9">
      <c r="A9" t="inlineStr">
        <is>
          <t>7) Risk suggestions: 0.5–2% per trade, daily loss limit 2–3R, reduce risk during news.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2025-08-13T02:38:27Z</dcterms:created>
  <dcterms:modified xmlns:dcterms="http://purl.org/dc/terms/" xmlns:xsi="http://www.w3.org/2001/XMLSchema-instance" xsi:type="dcterms:W3CDTF">2025-08-13T02:38:27Z</dcterms:modified>
</cp:coreProperties>
</file>